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KD 2023\PELAPORAN\SATU DATA\"/>
    </mc:Choice>
  </mc:AlternateContent>
  <xr:revisionPtr revIDLastSave="0" documentId="13_ncr:1_{9663E29A-0E74-414C-AA88-D692B52961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RIBUSI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2" l="1"/>
  <c r="D50" i="2"/>
  <c r="D47" i="2"/>
  <c r="D45" i="2"/>
  <c r="D39" i="2"/>
  <c r="D36" i="2"/>
  <c r="D34" i="2"/>
</calcChain>
</file>

<file path=xl/sharedStrings.xml><?xml version="1.0" encoding="utf-8"?>
<sst xmlns="http://schemas.openxmlformats.org/spreadsheetml/2006/main" count="113" uniqueCount="78">
  <si>
    <t>(1)</t>
  </si>
  <si>
    <t>(2)</t>
  </si>
  <si>
    <t>(5)</t>
  </si>
  <si>
    <t>(6)</t>
  </si>
  <si>
    <t>(7)</t>
  </si>
  <si>
    <t>ANGGARAN</t>
  </si>
  <si>
    <t>REALISASI</t>
  </si>
  <si>
    <t>(3)</t>
  </si>
  <si>
    <t>(4)</t>
  </si>
  <si>
    <t>(8)</t>
  </si>
  <si>
    <t>Pendapatan Retribusi Daerah Berdasarkan Jenis Retribusi di Kabupaten Bolaang Mongondow</t>
  </si>
  <si>
    <t xml:space="preserve">Jenis Retribusi </t>
  </si>
  <si>
    <t>A</t>
  </si>
  <si>
    <t xml:space="preserve">          'TAHUN</t>
  </si>
  <si>
    <t>B</t>
  </si>
  <si>
    <t>RETRIBUSI DAERAH</t>
  </si>
  <si>
    <t>Retribusi Jasa Umum</t>
  </si>
  <si>
    <t>RP8.136.032.000</t>
  </si>
  <si>
    <t>1.</t>
  </si>
  <si>
    <t xml:space="preserve">Retribusi Pelayanan Kesehatan </t>
  </si>
  <si>
    <t>a.</t>
  </si>
  <si>
    <t>Pelayanan Kesehatan di Puskesmas</t>
  </si>
  <si>
    <t>b.</t>
  </si>
  <si>
    <t>Pelayanan Kesehatan di Rumah Sakit</t>
  </si>
  <si>
    <t>Retribusi Pelayanan Persampahan / Kebersihan</t>
  </si>
  <si>
    <t>Pengangkutan Sampah dari Sumbernya / Lokasi Pembuangan Sementara</t>
  </si>
  <si>
    <t>3.</t>
  </si>
  <si>
    <t>Retribusi Pelayanan Parkir di Tepi Jalan Umum</t>
  </si>
  <si>
    <t>Penyediaan Pelayanan Parkir di Tepi Jalan Umum</t>
  </si>
  <si>
    <t>4.</t>
  </si>
  <si>
    <t>Retribusi Pelayanan Pasar</t>
  </si>
  <si>
    <t>Pelataran</t>
  </si>
  <si>
    <t>Kios</t>
  </si>
  <si>
    <t>5.</t>
  </si>
  <si>
    <t>Retribusi Uji Berkala Kendaraan Bermotor</t>
  </si>
  <si>
    <t>Retribusi PKM - Mobil Penumpang - Minibus</t>
  </si>
  <si>
    <t>PKB Mobl Barang / Beban - Light Truck</t>
  </si>
  <si>
    <t>c.</t>
  </si>
  <si>
    <t>PKB Mobl Barang / Beban - Truck</t>
  </si>
  <si>
    <t>6.</t>
  </si>
  <si>
    <t>Retribusi Pengendalian Menara Telekomunikasi</t>
  </si>
  <si>
    <t>Pemanfaatan Ruang untuk Menara Telekomunikasi</t>
  </si>
  <si>
    <t>7.</t>
  </si>
  <si>
    <t>Retribusi Tera/Tera Ulang</t>
  </si>
  <si>
    <t>Rp14.400.000</t>
  </si>
  <si>
    <t>Retribusi Jasa Usaha</t>
  </si>
  <si>
    <t>Retribusi Pemakaian Kekayaan Daerah</t>
  </si>
  <si>
    <t>Penyewaan Tanah dan Bangunan</t>
  </si>
  <si>
    <t>Laboratorium</t>
  </si>
  <si>
    <t>Pemakaian Kendaraan Bermotor</t>
  </si>
  <si>
    <t>d.</t>
  </si>
  <si>
    <t>Pasar Grosir dan/atau Pertokoan</t>
  </si>
  <si>
    <t>e.</t>
  </si>
  <si>
    <t>Mes Pemda</t>
  </si>
  <si>
    <t>2.</t>
  </si>
  <si>
    <t>Retribusi Terminal</t>
  </si>
  <si>
    <t>Pelayanan Penyediaan Tempat Parkir Untuk Kendaraan Penumpang dan Bis</t>
  </si>
  <si>
    <t>Retribusi Pelayanan Pelabuhan</t>
  </si>
  <si>
    <t>Pelayanan Jasa Kepelabuhan</t>
  </si>
  <si>
    <t>Retribusi Penyeberangan Air</t>
  </si>
  <si>
    <t>Pelayanan Penyebrangan Orang</t>
  </si>
  <si>
    <t>Pelayanan Penyebrangan Barang</t>
  </si>
  <si>
    <t>Retribusi Penjualan Produk Usaha Daerah</t>
  </si>
  <si>
    <t>Penjualan Hasil Produksi Usaha Daerah</t>
  </si>
  <si>
    <t>Bibit atau Benih Ikan</t>
  </si>
  <si>
    <t>Retribusi Perizinan Tertentu</t>
  </si>
  <si>
    <t>Retribusi Perizinan Mendirikan Bangunan</t>
  </si>
  <si>
    <t>Pemberian Izin Mendirikan Bangunan</t>
  </si>
  <si>
    <t>Retribusi Izin Tempat Penjualan Minuman Beralkohol</t>
  </si>
  <si>
    <t>Pemberian Izin Tempat Penjualan Minuman Beralkohol</t>
  </si>
  <si>
    <t>Retribusi Izin Gangguan</t>
  </si>
  <si>
    <t>Pemberian Izin Gangguan Tempat Usaha / Kegiatan Kepada Orang Pribadi</t>
  </si>
  <si>
    <t>Pemberian Izin Gangguan Tempat Usaha / Kegiatan Kepada Badan</t>
  </si>
  <si>
    <t>Retribusi Izin Trayek</t>
  </si>
  <si>
    <t>Pemberian Izin Trayek Kepada Badan</t>
  </si>
  <si>
    <t>Retribusi Perpanjangan Izin Memperkerjakan Tenaga Kerja Asing</t>
  </si>
  <si>
    <t>Perpanjangan Pemberian IMTA Kepada Pemberi Kerja Tenaga Kerja Asing</t>
  </si>
  <si>
    <t>TOTAL RETRIBUSI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</si>
</sst>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Rp&quot;#,##0;[Red]\-&quot;Rp&quot;#,##0"/>
    <numFmt numFmtId="164" formatCode="_(* #,##0_);_(* \(#,##0\);_(* &quot;-&quot;_);_(@_)"/>
    <numFmt numFmtId="165" formatCode="&quot;Rp&quot;#,##0.00_);[Red]\(&quot;Rp&quot;#,##0.00\)"/>
    <numFmt numFmtId="168" formatCode="_(&quot;Rp&quot;* #,##0_);_(&quot;Rp&quot;* \(#,##0\);_(&quot;Rp&quot;* &quot;-&quot;_);_(@_)"/>
  </numFmts>
  <fonts count="10" x14ac:knownFonts="1">
    <font>
      <sz val="11"/>
      <color theme="1"/>
      <name val="Calibri"/>
    </font>
    <font>
      <sz val="11"/>
      <color theme="1"/>
      <name val="Calibri"/>
    </font>
    <font>
      <b/>
      <sz val="14"/>
      <color theme="1"/>
      <name val="Cambria"/>
    </font>
    <font>
      <b/>
      <sz val="11"/>
      <color rgb="FF000000"/>
      <name val="Cambria"/>
    </font>
    <font>
      <sz val="11"/>
      <color theme="1"/>
      <name val="Cambria"/>
    </font>
    <font>
      <b/>
      <sz val="11"/>
      <color theme="1"/>
      <name val="Cambria"/>
    </font>
    <font>
      <sz val="11"/>
      <name val="Calibri"/>
    </font>
    <font>
      <b/>
      <sz val="11"/>
      <color theme="1"/>
      <name val="Cambria"/>
      <family val="1"/>
    </font>
    <font>
      <sz val="11"/>
      <color rgb="FF000000"/>
      <name val="Cambria"/>
    </font>
    <font>
      <sz val="11"/>
      <color rgb="FF000000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DE9D9"/>
        <bgColor rgb="FFFDE9D9"/>
      </patternFill>
    </fill>
    <fill>
      <patternFill patternType="solid">
        <fgColor rgb="FF92D050"/>
        <bgColor rgb="FFFDE9D9"/>
      </patternFill>
    </fill>
    <fill>
      <patternFill patternType="solid">
        <fgColor rgb="FFC2D69B"/>
        <bgColor rgb="FFC2D69B"/>
      </patternFill>
    </fill>
    <fill>
      <patternFill patternType="solid">
        <fgColor theme="5"/>
        <bgColor theme="9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4" fillId="4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6" borderId="1" xfId="0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quotePrefix="1" applyFont="1" applyFill="1" applyBorder="1" applyAlignment="1">
      <alignment horizontal="left" vertical="center" wrapText="1"/>
    </xf>
    <xf numFmtId="168" fontId="3" fillId="5" borderId="1" xfId="0" applyNumberFormat="1" applyFont="1" applyFill="1" applyBorder="1" applyAlignment="1">
      <alignment vertical="center" wrapText="1"/>
    </xf>
    <xf numFmtId="168" fontId="7" fillId="5" borderId="1" xfId="0" applyNumberFormat="1" applyFont="1" applyFill="1" applyBorder="1" applyAlignment="1">
      <alignment vertical="center"/>
    </xf>
    <xf numFmtId="0" fontId="0" fillId="0" borderId="1" xfId="0" applyBorder="1"/>
    <xf numFmtId="6" fontId="7" fillId="0" borderId="1" xfId="1" applyNumberFormat="1" applyFont="1" applyBorder="1" applyAlignment="1"/>
    <xf numFmtId="6" fontId="7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vertical="center" wrapText="1"/>
    </xf>
    <xf numFmtId="6" fontId="3" fillId="0" borderId="1" xfId="1" applyNumberFormat="1" applyFont="1" applyBorder="1" applyAlignment="1">
      <alignment vertical="center" wrapText="1"/>
    </xf>
    <xf numFmtId="168" fontId="5" fillId="0" borderId="1" xfId="0" applyNumberFormat="1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8" fontId="4" fillId="0" borderId="1" xfId="0" applyNumberFormat="1" applyFont="1" applyBorder="1" applyAlignment="1">
      <alignment vertical="center" wrapText="1"/>
    </xf>
    <xf numFmtId="168" fontId="5" fillId="0" borderId="1" xfId="0" applyNumberFormat="1" applyFont="1" applyBorder="1" applyAlignment="1">
      <alignment vertical="center"/>
    </xf>
    <xf numFmtId="6" fontId="7" fillId="0" borderId="1" xfId="1" applyNumberFormat="1" applyFont="1" applyBorder="1" applyAlignment="1">
      <alignment vertical="center"/>
    </xf>
    <xf numFmtId="6" fontId="4" fillId="0" borderId="1" xfId="0" applyNumberFormat="1" applyFont="1" applyBorder="1" applyAlignment="1">
      <alignment vertical="center"/>
    </xf>
    <xf numFmtId="3" fontId="7" fillId="0" borderId="1" xfId="0" applyNumberFormat="1" applyFont="1" applyBorder="1"/>
    <xf numFmtId="3" fontId="4" fillId="0" borderId="1" xfId="0" applyNumberFormat="1" applyFont="1" applyBorder="1"/>
    <xf numFmtId="168" fontId="5" fillId="0" borderId="1" xfId="0" applyNumberFormat="1" applyFont="1" applyBorder="1" applyAlignment="1">
      <alignment vertical="center" wrapText="1"/>
    </xf>
    <xf numFmtId="164" fontId="7" fillId="0" borderId="1" xfId="1" quotePrefix="1" applyFont="1" applyBorder="1" applyAlignment="1">
      <alignment horizontal="right" vertical="center"/>
    </xf>
    <xf numFmtId="168" fontId="3" fillId="0" borderId="1" xfId="0" applyNumberFormat="1" applyFont="1" applyBorder="1" applyAlignment="1">
      <alignment vertical="top" wrapText="1"/>
    </xf>
    <xf numFmtId="3" fontId="7" fillId="0" borderId="1" xfId="0" applyNumberFormat="1" applyFont="1" applyBorder="1" applyAlignment="1">
      <alignment vertical="center"/>
    </xf>
    <xf numFmtId="168" fontId="4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68" fontId="7" fillId="0" borderId="1" xfId="0" applyNumberFormat="1" applyFont="1" applyBorder="1"/>
    <xf numFmtId="168" fontId="8" fillId="0" borderId="1" xfId="0" applyNumberFormat="1" applyFont="1" applyBorder="1" applyAlignment="1">
      <alignment vertical="top" wrapText="1"/>
    </xf>
    <xf numFmtId="168" fontId="5" fillId="5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8" fontId="8" fillId="0" borderId="1" xfId="0" applyNumberFormat="1" applyFont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 wrapText="1"/>
    </xf>
    <xf numFmtId="168" fontId="7" fillId="2" borderId="1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4" fillId="3" borderId="2" xfId="0" quotePrefix="1" applyFont="1" applyFill="1" applyBorder="1" applyAlignment="1">
      <alignment horizontal="center" vertical="center" wrapText="1"/>
    </xf>
    <xf numFmtId="0" fontId="4" fillId="4" borderId="2" xfId="0" quotePrefix="1" applyFont="1" applyFill="1" applyBorder="1" applyAlignment="1">
      <alignment horizontal="center" vertical="center" wrapText="1"/>
    </xf>
    <xf numFmtId="168" fontId="7" fillId="5" borderId="2" xfId="0" applyNumberFormat="1" applyFont="1" applyFill="1" applyBorder="1" applyAlignment="1">
      <alignment vertical="center"/>
    </xf>
    <xf numFmtId="164" fontId="7" fillId="0" borderId="2" xfId="1" applyFont="1" applyBorder="1" applyAlignment="1"/>
    <xf numFmtId="168" fontId="3" fillId="0" borderId="2" xfId="0" applyNumberFormat="1" applyFont="1" applyBorder="1" applyAlignment="1">
      <alignment vertical="center" wrapText="1"/>
    </xf>
    <xf numFmtId="168" fontId="4" fillId="0" borderId="2" xfId="0" applyNumberFormat="1" applyFont="1" applyBorder="1" applyAlignment="1">
      <alignment vertical="center" wrapText="1"/>
    </xf>
    <xf numFmtId="168" fontId="5" fillId="0" borderId="2" xfId="0" applyNumberFormat="1" applyFont="1" applyBorder="1" applyAlignment="1">
      <alignment vertical="center" wrapText="1"/>
    </xf>
    <xf numFmtId="168" fontId="3" fillId="5" borderId="2" xfId="0" applyNumberFormat="1" applyFont="1" applyFill="1" applyBorder="1" applyAlignment="1">
      <alignment vertical="center" wrapText="1"/>
    </xf>
    <xf numFmtId="168" fontId="3" fillId="0" borderId="2" xfId="0" applyNumberFormat="1" applyFont="1" applyBorder="1" applyAlignment="1">
      <alignment vertical="top" wrapText="1"/>
    </xf>
    <xf numFmtId="168" fontId="4" fillId="0" borderId="2" xfId="0" applyNumberFormat="1" applyFont="1" applyBorder="1" applyAlignment="1">
      <alignment vertical="top" wrapText="1"/>
    </xf>
    <xf numFmtId="168" fontId="8" fillId="0" borderId="2" xfId="0" applyNumberFormat="1" applyFont="1" applyBorder="1" applyAlignment="1">
      <alignment vertical="top" wrapText="1"/>
    </xf>
    <xf numFmtId="168" fontId="5" fillId="5" borderId="2" xfId="0" applyNumberFormat="1" applyFont="1" applyFill="1" applyBorder="1" applyAlignment="1">
      <alignment vertical="center" wrapText="1"/>
    </xf>
    <xf numFmtId="168" fontId="8" fillId="0" borderId="2" xfId="0" applyNumberFormat="1" applyFont="1" applyBorder="1" applyAlignment="1">
      <alignment vertical="center" wrapText="1"/>
    </xf>
    <xf numFmtId="165" fontId="5" fillId="2" borderId="2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5" fillId="5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8" borderId="1" xfId="0" applyFont="1" applyFill="1" applyBorder="1" applyAlignment="1">
      <alignment horizontal="center" vertical="center"/>
    </xf>
    <xf numFmtId="0" fontId="0" fillId="8" borderId="1" xfId="0" applyFill="1" applyBorder="1"/>
    <xf numFmtId="0" fontId="5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/>
    <xf numFmtId="0" fontId="4" fillId="3" borderId="1" xfId="0" quotePrefix="1" applyFont="1" applyFill="1" applyBorder="1" applyAlignment="1">
      <alignment horizontal="center" vertical="center" wrapText="1"/>
    </xf>
    <xf numFmtId="0" fontId="4" fillId="4" borderId="1" xfId="0" quotePrefix="1" applyFont="1" applyFill="1" applyBorder="1" applyAlignment="1">
      <alignment horizontal="left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4"/>
  <sheetViews>
    <sheetView tabSelected="1" zoomScaleNormal="100" workbookViewId="0">
      <selection activeCell="M22" sqref="M22"/>
    </sheetView>
  </sheetViews>
  <sheetFormatPr defaultRowHeight="14.4" x14ac:dyDescent="0.3"/>
  <cols>
    <col min="1" max="1" width="6.44140625" customWidth="1"/>
    <col min="3" max="3" width="50.33203125" customWidth="1"/>
    <col min="4" max="8" width="28.109375" customWidth="1"/>
    <col min="9" max="9" width="28.109375" style="10" customWidth="1"/>
  </cols>
  <sheetData>
    <row r="1" spans="1:9" ht="35.25" customHeight="1" x14ac:dyDescent="0.3">
      <c r="A1" s="62" t="s">
        <v>10</v>
      </c>
      <c r="B1" s="63"/>
      <c r="C1" s="63"/>
      <c r="D1" s="63"/>
      <c r="E1" s="63"/>
      <c r="F1" s="63"/>
      <c r="G1" s="63"/>
      <c r="H1" s="63"/>
      <c r="I1" s="63"/>
    </row>
    <row r="2" spans="1:9" x14ac:dyDescent="0.3">
      <c r="A2" s="2"/>
      <c r="B2" s="2"/>
      <c r="C2" s="2"/>
      <c r="D2" s="2"/>
      <c r="E2" s="2"/>
      <c r="F2" s="2"/>
      <c r="G2" s="2"/>
      <c r="H2" s="40"/>
      <c r="I2" s="3"/>
    </row>
    <row r="3" spans="1:9" ht="28.5" customHeight="1" x14ac:dyDescent="0.3">
      <c r="A3" s="64" t="s">
        <v>11</v>
      </c>
      <c r="B3" s="65"/>
      <c r="C3" s="65"/>
      <c r="D3" s="4" t="s">
        <v>5</v>
      </c>
      <c r="E3" s="4" t="s">
        <v>6</v>
      </c>
      <c r="F3" s="4" t="s">
        <v>5</v>
      </c>
      <c r="G3" s="4" t="s">
        <v>6</v>
      </c>
      <c r="H3" s="41" t="s">
        <v>5</v>
      </c>
      <c r="I3" s="4" t="s">
        <v>6</v>
      </c>
    </row>
    <row r="4" spans="1:9" ht="17.25" customHeight="1" x14ac:dyDescent="0.3">
      <c r="A4" s="5" t="s">
        <v>0</v>
      </c>
      <c r="B4" s="66" t="s">
        <v>1</v>
      </c>
      <c r="C4" s="57"/>
      <c r="D4" s="5" t="s">
        <v>7</v>
      </c>
      <c r="E4" s="5" t="s">
        <v>8</v>
      </c>
      <c r="F4" s="5" t="s">
        <v>2</v>
      </c>
      <c r="G4" s="5" t="s">
        <v>3</v>
      </c>
      <c r="H4" s="42" t="s">
        <v>4</v>
      </c>
      <c r="I4" s="5" t="s">
        <v>9</v>
      </c>
    </row>
    <row r="5" spans="1:9" ht="21.75" customHeight="1" x14ac:dyDescent="0.3">
      <c r="A5" s="1" t="s">
        <v>12</v>
      </c>
      <c r="B5" s="67" t="s">
        <v>13</v>
      </c>
      <c r="C5" s="67"/>
      <c r="D5" s="1">
        <v>2020</v>
      </c>
      <c r="E5" s="1">
        <v>2020</v>
      </c>
      <c r="F5" s="1">
        <v>2021</v>
      </c>
      <c r="G5" s="1">
        <v>2021</v>
      </c>
      <c r="H5" s="43">
        <v>2022</v>
      </c>
      <c r="I5" s="1">
        <v>2022</v>
      </c>
    </row>
    <row r="6" spans="1:9" ht="21.75" customHeight="1" x14ac:dyDescent="0.3">
      <c r="A6" s="1" t="s">
        <v>14</v>
      </c>
      <c r="B6" s="6"/>
      <c r="C6" s="7" t="s">
        <v>15</v>
      </c>
      <c r="D6" s="8">
        <v>10446780000</v>
      </c>
      <c r="E6" s="8">
        <v>10470205824</v>
      </c>
      <c r="F6" s="9">
        <v>11179350000</v>
      </c>
      <c r="G6" s="9">
        <v>8281435845</v>
      </c>
      <c r="H6" s="44">
        <v>8352589525</v>
      </c>
      <c r="I6" s="9">
        <v>11826431327</v>
      </c>
    </row>
    <row r="7" spans="1:9" ht="27.75" customHeight="1" x14ac:dyDescent="0.3">
      <c r="A7" s="3"/>
      <c r="B7" s="60" t="s">
        <v>16</v>
      </c>
      <c r="C7" s="57"/>
      <c r="D7" s="10"/>
      <c r="E7" s="10"/>
      <c r="F7" s="11">
        <v>10404350000</v>
      </c>
      <c r="G7" s="11">
        <v>7924206145</v>
      </c>
      <c r="H7" s="45" t="s">
        <v>17</v>
      </c>
      <c r="I7" s="12">
        <v>11544225477</v>
      </c>
    </row>
    <row r="8" spans="1:9" ht="18" customHeight="1" x14ac:dyDescent="0.3">
      <c r="A8" s="13" t="s">
        <v>18</v>
      </c>
      <c r="B8" s="61" t="s">
        <v>19</v>
      </c>
      <c r="C8" s="57"/>
      <c r="D8" s="14">
        <v>9537000000</v>
      </c>
      <c r="E8" s="14">
        <v>9414993911</v>
      </c>
      <c r="F8" s="15">
        <v>10154350000</v>
      </c>
      <c r="G8" s="14">
        <v>7607742845</v>
      </c>
      <c r="H8" s="46">
        <v>7833032000</v>
      </c>
      <c r="I8" s="16">
        <v>11266906977</v>
      </c>
    </row>
    <row r="9" spans="1:9" ht="18" customHeight="1" x14ac:dyDescent="0.3">
      <c r="A9" s="17"/>
      <c r="B9" s="17" t="s">
        <v>20</v>
      </c>
      <c r="C9" s="18" t="s">
        <v>21</v>
      </c>
      <c r="D9" s="19">
        <v>9537000000</v>
      </c>
      <c r="E9" s="19"/>
      <c r="F9" s="19">
        <v>1063040000</v>
      </c>
      <c r="G9" s="19">
        <v>662228830</v>
      </c>
      <c r="H9" s="47">
        <v>1333032000</v>
      </c>
      <c r="I9" s="19">
        <v>858439800</v>
      </c>
    </row>
    <row r="10" spans="1:9" ht="18" customHeight="1" x14ac:dyDescent="0.3">
      <c r="A10" s="17"/>
      <c r="B10" s="17" t="s">
        <v>22</v>
      </c>
      <c r="C10" s="18" t="s">
        <v>23</v>
      </c>
      <c r="D10" s="19"/>
      <c r="E10" s="19"/>
      <c r="F10" s="19">
        <v>9091310000</v>
      </c>
      <c r="G10" s="19">
        <v>6945514015</v>
      </c>
      <c r="H10" s="47">
        <v>6500000000</v>
      </c>
      <c r="I10" s="19">
        <v>10408467177</v>
      </c>
    </row>
    <row r="11" spans="1:9" ht="18" customHeight="1" x14ac:dyDescent="0.3">
      <c r="A11" s="13">
        <v>2</v>
      </c>
      <c r="B11" s="59" t="s">
        <v>24</v>
      </c>
      <c r="C11" s="57"/>
      <c r="D11" s="14"/>
      <c r="E11" s="14"/>
      <c r="F11" s="14"/>
      <c r="G11" s="14"/>
      <c r="H11" s="46"/>
      <c r="I11" s="16"/>
    </row>
    <row r="12" spans="1:9" ht="27.75" customHeight="1" x14ac:dyDescent="0.3">
      <c r="A12" s="13"/>
      <c r="B12" s="17" t="s">
        <v>20</v>
      </c>
      <c r="C12" s="18" t="s">
        <v>25</v>
      </c>
      <c r="D12" s="19"/>
      <c r="E12" s="19"/>
      <c r="F12" s="19"/>
      <c r="G12" s="19"/>
      <c r="H12" s="47"/>
      <c r="I12" s="19"/>
    </row>
    <row r="13" spans="1:9" ht="18" customHeight="1" x14ac:dyDescent="0.3">
      <c r="A13" s="13" t="s">
        <v>26</v>
      </c>
      <c r="B13" s="59" t="s">
        <v>27</v>
      </c>
      <c r="C13" s="57"/>
      <c r="D13" s="14">
        <v>32000000</v>
      </c>
      <c r="E13" s="14">
        <v>51930000</v>
      </c>
      <c r="F13" s="14">
        <v>40000000</v>
      </c>
      <c r="G13" s="14">
        <v>48356000</v>
      </c>
      <c r="H13" s="46">
        <v>50000000</v>
      </c>
      <c r="I13" s="20">
        <v>54398000</v>
      </c>
    </row>
    <row r="14" spans="1:9" ht="18" customHeight="1" x14ac:dyDescent="0.3">
      <c r="A14" s="13"/>
      <c r="B14" s="17" t="s">
        <v>20</v>
      </c>
      <c r="C14" s="18" t="s">
        <v>28</v>
      </c>
      <c r="D14" s="19">
        <v>32000000</v>
      </c>
      <c r="E14" s="19">
        <v>51930000</v>
      </c>
      <c r="F14" s="19">
        <v>40000000</v>
      </c>
      <c r="G14" s="19">
        <v>48356000</v>
      </c>
      <c r="H14" s="47">
        <v>50000000</v>
      </c>
      <c r="I14" s="19">
        <v>54398000</v>
      </c>
    </row>
    <row r="15" spans="1:9" ht="18" customHeight="1" x14ac:dyDescent="0.3">
      <c r="A15" s="13" t="s">
        <v>29</v>
      </c>
      <c r="B15" s="59" t="s">
        <v>30</v>
      </c>
      <c r="C15" s="57"/>
      <c r="D15" s="14">
        <v>120000000</v>
      </c>
      <c r="E15" s="14">
        <v>105079000</v>
      </c>
      <c r="F15" s="14">
        <v>120000000</v>
      </c>
      <c r="G15" s="14">
        <v>150492000</v>
      </c>
      <c r="H15" s="46">
        <v>133000000</v>
      </c>
      <c r="I15" s="21">
        <v>146660500</v>
      </c>
    </row>
    <row r="16" spans="1:9" ht="18" customHeight="1" x14ac:dyDescent="0.3">
      <c r="A16" s="13"/>
      <c r="B16" s="17" t="s">
        <v>20</v>
      </c>
      <c r="C16" s="18" t="s">
        <v>31</v>
      </c>
      <c r="D16" s="19">
        <v>120000000</v>
      </c>
      <c r="E16" s="19">
        <v>105079000</v>
      </c>
      <c r="F16" s="19">
        <v>120000000</v>
      </c>
      <c r="G16" s="19">
        <v>150492000</v>
      </c>
      <c r="H16" s="47">
        <v>133000000</v>
      </c>
      <c r="I16" s="22">
        <v>146660500</v>
      </c>
    </row>
    <row r="17" spans="1:9" ht="18" customHeight="1" x14ac:dyDescent="0.3">
      <c r="A17" s="13"/>
      <c r="B17" s="17" t="s">
        <v>22</v>
      </c>
      <c r="C17" s="18" t="s">
        <v>32</v>
      </c>
      <c r="D17" s="19"/>
      <c r="E17" s="19"/>
      <c r="F17" s="19"/>
      <c r="G17" s="19"/>
      <c r="H17" s="47"/>
      <c r="I17" s="3"/>
    </row>
    <row r="18" spans="1:9" ht="18" customHeight="1" x14ac:dyDescent="0.3">
      <c r="A18" s="13" t="s">
        <v>33</v>
      </c>
      <c r="B18" s="59" t="s">
        <v>34</v>
      </c>
      <c r="C18" s="57"/>
      <c r="D18" s="14">
        <v>11280000</v>
      </c>
      <c r="E18" s="14">
        <v>77875000</v>
      </c>
      <c r="F18" s="14">
        <v>75000000</v>
      </c>
      <c r="G18" s="14">
        <v>98772300</v>
      </c>
      <c r="H18" s="46">
        <v>100000000</v>
      </c>
      <c r="I18" s="14">
        <v>61770000</v>
      </c>
    </row>
    <row r="19" spans="1:9" ht="18" customHeight="1" x14ac:dyDescent="0.3">
      <c r="A19" s="13"/>
      <c r="B19" s="17" t="s">
        <v>20</v>
      </c>
      <c r="C19" s="18" t="s">
        <v>35</v>
      </c>
      <c r="D19" s="19">
        <v>112800000</v>
      </c>
      <c r="E19" s="19">
        <v>77875000</v>
      </c>
      <c r="F19" s="19"/>
      <c r="G19" s="19"/>
      <c r="H19" s="47"/>
      <c r="I19" s="3"/>
    </row>
    <row r="20" spans="1:9" ht="18" customHeight="1" x14ac:dyDescent="0.3">
      <c r="A20" s="13"/>
      <c r="B20" s="17" t="s">
        <v>22</v>
      </c>
      <c r="C20" s="18" t="s">
        <v>36</v>
      </c>
      <c r="D20" s="19"/>
      <c r="E20" s="19"/>
      <c r="F20" s="19"/>
      <c r="G20" s="19"/>
      <c r="H20" s="47"/>
      <c r="I20" s="3"/>
    </row>
    <row r="21" spans="1:9" ht="18" customHeight="1" x14ac:dyDescent="0.3">
      <c r="A21" s="13"/>
      <c r="B21" s="17" t="s">
        <v>37</v>
      </c>
      <c r="C21" s="18" t="s">
        <v>38</v>
      </c>
      <c r="D21" s="19"/>
      <c r="E21" s="19"/>
      <c r="F21" s="19"/>
      <c r="G21" s="19"/>
      <c r="H21" s="47"/>
      <c r="I21" s="3"/>
    </row>
    <row r="22" spans="1:9" ht="18" customHeight="1" x14ac:dyDescent="0.3">
      <c r="A22" s="13" t="s">
        <v>39</v>
      </c>
      <c r="B22" s="59" t="s">
        <v>40</v>
      </c>
      <c r="C22" s="57"/>
      <c r="D22" s="14"/>
      <c r="E22" s="14"/>
      <c r="F22" s="14"/>
      <c r="G22" s="14"/>
      <c r="H22" s="46"/>
      <c r="I22" s="23"/>
    </row>
    <row r="23" spans="1:9" ht="18" customHeight="1" x14ac:dyDescent="0.3">
      <c r="A23" s="13"/>
      <c r="B23" s="17" t="s">
        <v>20</v>
      </c>
      <c r="C23" s="18" t="s">
        <v>41</v>
      </c>
      <c r="D23" s="19"/>
      <c r="E23" s="19"/>
      <c r="F23" s="19"/>
      <c r="G23" s="19"/>
      <c r="H23" s="47"/>
      <c r="I23" s="24"/>
    </row>
    <row r="24" spans="1:9" ht="18" customHeight="1" x14ac:dyDescent="0.3">
      <c r="A24" s="13" t="s">
        <v>42</v>
      </c>
      <c r="B24" s="59" t="s">
        <v>43</v>
      </c>
      <c r="C24" s="57"/>
      <c r="D24" s="25">
        <v>15000000</v>
      </c>
      <c r="E24" s="25">
        <v>14788000</v>
      </c>
      <c r="F24" s="25">
        <v>15000000</v>
      </c>
      <c r="G24" s="25">
        <v>18843000</v>
      </c>
      <c r="H24" s="48">
        <v>20000000</v>
      </c>
      <c r="I24" s="26" t="s">
        <v>44</v>
      </c>
    </row>
    <row r="25" spans="1:9" ht="18" customHeight="1" x14ac:dyDescent="0.3">
      <c r="A25" s="3"/>
      <c r="B25" s="60" t="s">
        <v>45</v>
      </c>
      <c r="C25" s="57"/>
      <c r="D25" s="8"/>
      <c r="E25" s="8"/>
      <c r="F25" s="8">
        <v>150000000</v>
      </c>
      <c r="G25" s="8">
        <v>213545000</v>
      </c>
      <c r="H25" s="49"/>
      <c r="I25" s="9"/>
    </row>
    <row r="26" spans="1:9" ht="18" customHeight="1" x14ac:dyDescent="0.3">
      <c r="A26" s="13" t="s">
        <v>18</v>
      </c>
      <c r="B26" s="59" t="s">
        <v>46</v>
      </c>
      <c r="C26" s="57"/>
      <c r="D26" s="27"/>
      <c r="E26" s="27"/>
      <c r="F26" s="27"/>
      <c r="G26" s="27"/>
      <c r="H26" s="50"/>
      <c r="I26" s="28"/>
    </row>
    <row r="27" spans="1:9" ht="18" customHeight="1" x14ac:dyDescent="0.3">
      <c r="A27" s="17"/>
      <c r="B27" s="17" t="s">
        <v>20</v>
      </c>
      <c r="C27" s="18" t="s">
        <v>47</v>
      </c>
      <c r="D27" s="29"/>
      <c r="E27" s="29"/>
      <c r="F27" s="29"/>
      <c r="G27" s="29"/>
      <c r="H27" s="51"/>
      <c r="I27" s="24"/>
    </row>
    <row r="28" spans="1:9" ht="18" customHeight="1" x14ac:dyDescent="0.3">
      <c r="A28" s="17"/>
      <c r="B28" s="17" t="s">
        <v>22</v>
      </c>
      <c r="C28" s="18" t="s">
        <v>48</v>
      </c>
      <c r="D28" s="29"/>
      <c r="E28" s="29"/>
      <c r="F28" s="29"/>
      <c r="G28" s="29"/>
      <c r="H28" s="51"/>
      <c r="I28" s="24"/>
    </row>
    <row r="29" spans="1:9" ht="18" customHeight="1" x14ac:dyDescent="0.3">
      <c r="A29" s="17"/>
      <c r="B29" s="17" t="s">
        <v>37</v>
      </c>
      <c r="C29" s="30" t="s">
        <v>49</v>
      </c>
      <c r="D29" s="29"/>
      <c r="E29" s="29"/>
      <c r="F29" s="29"/>
      <c r="G29" s="29"/>
      <c r="H29" s="51"/>
      <c r="I29" s="24"/>
    </row>
    <row r="30" spans="1:9" ht="18" customHeight="1" x14ac:dyDescent="0.3">
      <c r="A30" s="17"/>
      <c r="B30" s="31" t="s">
        <v>50</v>
      </c>
      <c r="C30" s="30" t="s">
        <v>51</v>
      </c>
      <c r="D30" s="29"/>
      <c r="E30" s="29"/>
      <c r="F30" s="29"/>
      <c r="G30" s="29"/>
      <c r="H30" s="51"/>
      <c r="I30" s="24"/>
    </row>
    <row r="31" spans="1:9" ht="18" customHeight="1" x14ac:dyDescent="0.3">
      <c r="A31" s="17"/>
      <c r="B31" s="31" t="s">
        <v>52</v>
      </c>
      <c r="C31" s="18" t="s">
        <v>53</v>
      </c>
      <c r="D31" s="29"/>
      <c r="E31" s="29"/>
      <c r="F31" s="29"/>
      <c r="G31" s="29"/>
      <c r="H31" s="51"/>
      <c r="I31" s="24"/>
    </row>
    <row r="32" spans="1:9" ht="18" customHeight="1" x14ac:dyDescent="0.3">
      <c r="A32" s="13" t="s">
        <v>54</v>
      </c>
      <c r="B32" s="59" t="s">
        <v>55</v>
      </c>
      <c r="C32" s="57"/>
      <c r="D32" s="27">
        <v>20000000</v>
      </c>
      <c r="E32" s="27">
        <v>31670000</v>
      </c>
      <c r="F32" s="27">
        <v>20000000</v>
      </c>
      <c r="G32" s="27">
        <v>29531000</v>
      </c>
      <c r="H32" s="50"/>
      <c r="I32" s="32"/>
    </row>
    <row r="33" spans="1:9" ht="27.75" customHeight="1" x14ac:dyDescent="0.3">
      <c r="A33" s="17"/>
      <c r="B33" s="17" t="s">
        <v>20</v>
      </c>
      <c r="C33" s="18" t="s">
        <v>56</v>
      </c>
      <c r="D33" s="29">
        <v>20000000</v>
      </c>
      <c r="E33" s="29">
        <v>31670000</v>
      </c>
      <c r="F33" s="29"/>
      <c r="G33" s="29"/>
      <c r="H33" s="51"/>
      <c r="I33" s="29"/>
    </row>
    <row r="34" spans="1:9" ht="17.25" customHeight="1" x14ac:dyDescent="0.3">
      <c r="A34" s="13" t="s">
        <v>26</v>
      </c>
      <c r="B34" s="59" t="s">
        <v>57</v>
      </c>
      <c r="C34" s="57"/>
      <c r="D34" s="27">
        <f t="shared" ref="D34" si="0">SUM(D35)</f>
        <v>0</v>
      </c>
      <c r="E34" s="27"/>
      <c r="F34" s="27"/>
      <c r="G34" s="27"/>
      <c r="H34" s="50"/>
      <c r="I34" s="3"/>
    </row>
    <row r="35" spans="1:9" ht="17.25" customHeight="1" x14ac:dyDescent="0.3">
      <c r="A35" s="17"/>
      <c r="B35" s="17" t="s">
        <v>20</v>
      </c>
      <c r="C35" s="18" t="s">
        <v>58</v>
      </c>
      <c r="D35" s="29"/>
      <c r="E35" s="29"/>
      <c r="F35" s="29"/>
      <c r="G35" s="29"/>
      <c r="H35" s="51"/>
      <c r="I35" s="3"/>
    </row>
    <row r="36" spans="1:9" ht="17.25" customHeight="1" x14ac:dyDescent="0.3">
      <c r="A36" s="13" t="s">
        <v>29</v>
      </c>
      <c r="B36" s="59" t="s">
        <v>59</v>
      </c>
      <c r="C36" s="57"/>
      <c r="D36" s="27">
        <f t="shared" ref="D36" si="1">SUM(D37)</f>
        <v>0</v>
      </c>
      <c r="E36" s="27"/>
      <c r="F36" s="27"/>
      <c r="G36" s="27"/>
      <c r="H36" s="50"/>
      <c r="I36" s="3"/>
    </row>
    <row r="37" spans="1:9" ht="17.25" customHeight="1" x14ac:dyDescent="0.3">
      <c r="A37" s="17"/>
      <c r="B37" s="17" t="s">
        <v>20</v>
      </c>
      <c r="C37" s="18" t="s">
        <v>60</v>
      </c>
      <c r="D37" s="29"/>
      <c r="E37" s="29"/>
      <c r="F37" s="29"/>
      <c r="G37" s="29"/>
      <c r="H37" s="51"/>
      <c r="I37" s="3"/>
    </row>
    <row r="38" spans="1:9" ht="17.25" customHeight="1" x14ac:dyDescent="0.3">
      <c r="A38" s="17"/>
      <c r="B38" s="17" t="s">
        <v>22</v>
      </c>
      <c r="C38" s="18" t="s">
        <v>61</v>
      </c>
      <c r="D38" s="33">
        <v>0</v>
      </c>
      <c r="E38" s="33"/>
      <c r="F38" s="33"/>
      <c r="G38" s="33"/>
      <c r="H38" s="52"/>
      <c r="I38" s="3"/>
    </row>
    <row r="39" spans="1:9" ht="17.25" customHeight="1" x14ac:dyDescent="0.3">
      <c r="A39" s="13" t="s">
        <v>33</v>
      </c>
      <c r="B39" s="59" t="s">
        <v>62</v>
      </c>
      <c r="C39" s="57"/>
      <c r="D39" s="27">
        <f>SUM(D40:D41)</f>
        <v>52433000</v>
      </c>
      <c r="E39" s="27"/>
      <c r="F39" s="27"/>
      <c r="G39" s="27"/>
      <c r="H39" s="50"/>
      <c r="I39" s="27"/>
    </row>
    <row r="40" spans="1:9" ht="17.25" customHeight="1" x14ac:dyDescent="0.3">
      <c r="A40" s="17"/>
      <c r="B40" s="17" t="s">
        <v>20</v>
      </c>
      <c r="C40" s="18" t="s">
        <v>63</v>
      </c>
      <c r="D40" s="29">
        <v>52433000</v>
      </c>
      <c r="E40" s="29"/>
      <c r="F40" s="29"/>
      <c r="G40" s="29"/>
      <c r="H40" s="51"/>
      <c r="I40" s="29"/>
    </row>
    <row r="41" spans="1:9" ht="17.25" customHeight="1" x14ac:dyDescent="0.3">
      <c r="A41" s="17"/>
      <c r="B41" s="31" t="s">
        <v>22</v>
      </c>
      <c r="C41" s="30" t="s">
        <v>64</v>
      </c>
      <c r="D41" s="29">
        <v>0</v>
      </c>
      <c r="E41" s="29"/>
      <c r="F41" s="29"/>
      <c r="G41" s="29"/>
      <c r="H41" s="51"/>
      <c r="I41" s="29"/>
    </row>
    <row r="42" spans="1:9" ht="17.25" customHeight="1" x14ac:dyDescent="0.3">
      <c r="A42" s="3"/>
      <c r="B42" s="58" t="s">
        <v>65</v>
      </c>
      <c r="C42" s="57"/>
      <c r="D42" s="34">
        <v>625000000</v>
      </c>
      <c r="E42" s="34">
        <v>628138413</v>
      </c>
      <c r="F42" s="34">
        <v>625000000</v>
      </c>
      <c r="G42" s="34">
        <v>143684700</v>
      </c>
      <c r="H42" s="53">
        <v>6557525</v>
      </c>
      <c r="I42" s="9">
        <v>26879225</v>
      </c>
    </row>
    <row r="43" spans="1:9" ht="17.25" customHeight="1" x14ac:dyDescent="0.3">
      <c r="A43" s="35" t="s">
        <v>18</v>
      </c>
      <c r="B43" s="59" t="s">
        <v>66</v>
      </c>
      <c r="C43" s="57"/>
      <c r="D43" s="25">
        <v>625000000</v>
      </c>
      <c r="E43" s="25">
        <v>628138413</v>
      </c>
      <c r="F43" s="25">
        <v>625000000</v>
      </c>
      <c r="G43" s="25">
        <v>143684700</v>
      </c>
      <c r="H43" s="48">
        <v>6557525</v>
      </c>
      <c r="I43" s="25">
        <v>26879225</v>
      </c>
    </row>
    <row r="44" spans="1:9" ht="17.25" customHeight="1" x14ac:dyDescent="0.3">
      <c r="A44" s="36"/>
      <c r="B44" s="17" t="s">
        <v>20</v>
      </c>
      <c r="C44" s="18" t="s">
        <v>67</v>
      </c>
      <c r="D44" s="19">
        <v>625000000</v>
      </c>
      <c r="E44" s="19">
        <v>628138413</v>
      </c>
      <c r="F44" s="19">
        <v>625000000</v>
      </c>
      <c r="G44" s="19">
        <v>143684700</v>
      </c>
      <c r="H44" s="47">
        <v>6557525</v>
      </c>
      <c r="I44" s="19">
        <v>26879225</v>
      </c>
    </row>
    <row r="45" spans="1:9" ht="17.25" customHeight="1" x14ac:dyDescent="0.3">
      <c r="A45" s="13" t="s">
        <v>54</v>
      </c>
      <c r="B45" s="59" t="s">
        <v>68</v>
      </c>
      <c r="C45" s="57"/>
      <c r="D45" s="25">
        <f t="shared" ref="D45" si="2">SUM(D46)</f>
        <v>0</v>
      </c>
      <c r="E45" s="25"/>
      <c r="F45" s="25"/>
      <c r="G45" s="25"/>
      <c r="H45" s="48"/>
      <c r="I45" s="25"/>
    </row>
    <row r="46" spans="1:9" ht="17.25" customHeight="1" x14ac:dyDescent="0.3">
      <c r="A46" s="17"/>
      <c r="B46" s="17" t="s">
        <v>20</v>
      </c>
      <c r="C46" s="18" t="s">
        <v>69</v>
      </c>
      <c r="D46" s="37"/>
      <c r="E46" s="37"/>
      <c r="F46" s="37"/>
      <c r="G46" s="37"/>
      <c r="H46" s="54"/>
      <c r="I46" s="37"/>
    </row>
    <row r="47" spans="1:9" ht="17.25" customHeight="1" x14ac:dyDescent="0.3">
      <c r="A47" s="13" t="s">
        <v>26</v>
      </c>
      <c r="B47" s="59" t="s">
        <v>70</v>
      </c>
      <c r="C47" s="57"/>
      <c r="D47" s="14">
        <f t="shared" ref="D47" si="3">SUM(D48:D49)</f>
        <v>0</v>
      </c>
      <c r="E47" s="14"/>
      <c r="F47" s="14"/>
      <c r="G47" s="14"/>
      <c r="H47" s="46"/>
      <c r="I47" s="14"/>
    </row>
    <row r="48" spans="1:9" ht="27.75" customHeight="1" x14ac:dyDescent="0.3">
      <c r="A48" s="17"/>
      <c r="B48" s="17" t="s">
        <v>20</v>
      </c>
      <c r="C48" s="18" t="s">
        <v>71</v>
      </c>
      <c r="D48" s="37"/>
      <c r="E48" s="37"/>
      <c r="F48" s="37"/>
      <c r="G48" s="37"/>
      <c r="H48" s="54"/>
      <c r="I48" s="37"/>
    </row>
    <row r="49" spans="1:9" ht="27.75" customHeight="1" x14ac:dyDescent="0.3">
      <c r="A49" s="17"/>
      <c r="B49" s="17" t="s">
        <v>22</v>
      </c>
      <c r="C49" s="18" t="s">
        <v>72</v>
      </c>
      <c r="D49" s="37"/>
      <c r="E49" s="37"/>
      <c r="F49" s="37"/>
      <c r="G49" s="37"/>
      <c r="H49" s="54"/>
      <c r="I49" s="37"/>
    </row>
    <row r="50" spans="1:9" ht="18" customHeight="1" x14ac:dyDescent="0.3">
      <c r="A50" s="13" t="s">
        <v>29</v>
      </c>
      <c r="B50" s="59" t="s">
        <v>73</v>
      </c>
      <c r="C50" s="57"/>
      <c r="D50" s="25">
        <f t="shared" ref="D50" si="4">SUM(D51)</f>
        <v>0</v>
      </c>
      <c r="E50" s="25"/>
      <c r="F50" s="25"/>
      <c r="G50" s="25"/>
      <c r="H50" s="48"/>
      <c r="I50" s="25"/>
    </row>
    <row r="51" spans="1:9" ht="18" customHeight="1" x14ac:dyDescent="0.3">
      <c r="A51" s="17"/>
      <c r="B51" s="17" t="s">
        <v>20</v>
      </c>
      <c r="C51" s="18" t="s">
        <v>74</v>
      </c>
      <c r="D51" s="37"/>
      <c r="E51" s="37"/>
      <c r="F51" s="37"/>
      <c r="G51" s="37"/>
      <c r="H51" s="54"/>
      <c r="I51" s="37"/>
    </row>
    <row r="52" spans="1:9" ht="27.75" customHeight="1" x14ac:dyDescent="0.3">
      <c r="A52" s="13" t="s">
        <v>33</v>
      </c>
      <c r="B52" s="59" t="s">
        <v>75</v>
      </c>
      <c r="C52" s="57"/>
      <c r="D52" s="25"/>
      <c r="E52" s="25"/>
      <c r="F52" s="25"/>
      <c r="G52" s="25"/>
      <c r="H52" s="48"/>
      <c r="I52" s="25"/>
    </row>
    <row r="53" spans="1:9" ht="27.75" customHeight="1" x14ac:dyDescent="0.3">
      <c r="A53" s="17"/>
      <c r="B53" s="17" t="s">
        <v>20</v>
      </c>
      <c r="C53" s="18" t="s">
        <v>76</v>
      </c>
      <c r="D53" s="19"/>
      <c r="E53" s="19"/>
      <c r="F53" s="19"/>
      <c r="G53" s="19"/>
      <c r="H53" s="47"/>
      <c r="I53" s="19"/>
    </row>
    <row r="54" spans="1:9" ht="15" customHeight="1" x14ac:dyDescent="0.3">
      <c r="A54" s="56" t="s">
        <v>77</v>
      </c>
      <c r="B54" s="57"/>
      <c r="C54" s="57"/>
      <c r="D54" s="38">
        <f>D6+D25+D42</f>
        <v>11071780000</v>
      </c>
      <c r="E54" s="38"/>
      <c r="F54" s="38"/>
      <c r="G54" s="38"/>
      <c r="H54" s="55"/>
      <c r="I54" s="39"/>
    </row>
  </sheetData>
  <mergeCells count="25">
    <mergeCell ref="B8:C8"/>
    <mergeCell ref="A1:I1"/>
    <mergeCell ref="A3:C3"/>
    <mergeCell ref="B4:C4"/>
    <mergeCell ref="B5:C5"/>
    <mergeCell ref="B7:C7"/>
    <mergeCell ref="B39:C39"/>
    <mergeCell ref="B11:C11"/>
    <mergeCell ref="B13:C13"/>
    <mergeCell ref="B15:C15"/>
    <mergeCell ref="B18:C18"/>
    <mergeCell ref="B22:C22"/>
    <mergeCell ref="B24:C24"/>
    <mergeCell ref="B25:C25"/>
    <mergeCell ref="B26:C26"/>
    <mergeCell ref="B32:C32"/>
    <mergeCell ref="B34:C34"/>
    <mergeCell ref="B36:C36"/>
    <mergeCell ref="A54:C54"/>
    <mergeCell ref="B42:C42"/>
    <mergeCell ref="B43:C43"/>
    <mergeCell ref="B45:C45"/>
    <mergeCell ref="B47:C47"/>
    <mergeCell ref="B50:C50"/>
    <mergeCell ref="B52:C52"/>
  </mergeCells>
  <printOptions horizontalCentered="1"/>
  <pageMargins left="0.25" right="0.25" top="0.75" bottom="0.75" header="0.3" footer="0.3"/>
  <pageSetup paperSize="9" scale="4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RETRIBUSI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Hening</dc:creator>
  <cp:lastModifiedBy>David Ray Rescho</cp:lastModifiedBy>
  <cp:lastPrinted>2023-10-05T05:39:59Z</cp:lastPrinted>
  <dcterms:created xsi:type="dcterms:W3CDTF">2022-07-01T02:17:06Z</dcterms:created>
  <dcterms:modified xsi:type="dcterms:W3CDTF">2023-10-27T02:10:34Z</dcterms:modified>
</cp:coreProperties>
</file>